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310" windowHeight="11925"/>
  </bookViews>
  <sheets>
    <sheet name="Feuil1" sheetId="1" r:id="rId1"/>
    <sheet name="Feuil2" sheetId="2" r:id="rId2"/>
    <sheet name="Feuil3" sheetId="3" r:id="rId3"/>
  </sheets>
  <definedNames>
    <definedName name="_xlnm.Print_Area" localSheetId="0">Feuil1!#REF!</definedName>
  </definedNames>
  <calcPr calcId="152511"/>
</workbook>
</file>

<file path=xl/calcChain.xml><?xml version="1.0" encoding="utf-8"?>
<calcChain xmlns="http://schemas.openxmlformats.org/spreadsheetml/2006/main">
  <c r="C29" i="1" l="1"/>
  <c r="E30" i="1" l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E28" i="1" l="1"/>
  <c r="B31" i="1" s="1"/>
</calcChain>
</file>

<file path=xl/sharedStrings.xml><?xml version="1.0" encoding="utf-8"?>
<sst xmlns="http://schemas.openxmlformats.org/spreadsheetml/2006/main" count="28" uniqueCount="26">
  <si>
    <t>Descriptif travaux</t>
  </si>
  <si>
    <t>Quantité</t>
  </si>
  <si>
    <t>TOTAL H.T.</t>
  </si>
  <si>
    <t>Prix Unitaire HT</t>
  </si>
  <si>
    <t>TOTAL TTC</t>
  </si>
  <si>
    <t>TOTAL NET M.O.</t>
  </si>
  <si>
    <t xml:space="preserve">Pièces TTC + M.O. </t>
  </si>
  <si>
    <t xml:space="preserve">REMISE EN ETAT DU VEHICULE </t>
  </si>
  <si>
    <t>montant du devis non exhaustif sous réserve du démontage</t>
  </si>
  <si>
    <t xml:space="preserve">                     Atelier motoculture</t>
  </si>
  <si>
    <t>DESCRIPTIF MATERIEL</t>
  </si>
  <si>
    <t>PRIX ACHAT</t>
  </si>
  <si>
    <t>AGE</t>
  </si>
  <si>
    <t>EQUIPE</t>
  </si>
  <si>
    <t>N° PARC</t>
  </si>
  <si>
    <t xml:space="preserve"> </t>
  </si>
  <si>
    <t>MAIN D'ŒUVRE</t>
  </si>
  <si>
    <t xml:space="preserve">  </t>
  </si>
  <si>
    <t>TOTAL TTC PIECES</t>
  </si>
  <si>
    <t>Dossier suivi parHervé MARC</t>
  </si>
  <si>
    <t>Courriel :herve,marc@brest-metropole.fr</t>
  </si>
  <si>
    <t>DEVIS  en date du 24/06/2021</t>
  </si>
  <si>
    <t>triporteur</t>
  </si>
  <si>
    <t>E839</t>
  </si>
  <si>
    <t>batterie</t>
  </si>
  <si>
    <t>chargeur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</si>
</sst>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0"/>
      <color theme="1" tint="0.499984740745262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/>
    <xf numFmtId="0" fontId="3" fillId="0" borderId="2" xfId="0" applyFont="1" applyBorder="1"/>
    <xf numFmtId="0" fontId="11" fillId="0" borderId="2" xfId="0" applyFont="1" applyBorder="1"/>
    <xf numFmtId="0" fontId="6" fillId="0" borderId="6" xfId="0" applyFont="1" applyBorder="1" applyAlignment="1">
      <alignment horizontal="center"/>
    </xf>
    <xf numFmtId="44" fontId="7" fillId="0" borderId="5" xfId="0" applyNumberFormat="1" applyFont="1" applyBorder="1" applyAlignment="1"/>
    <xf numFmtId="0" fontId="1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44" fontId="9" fillId="0" borderId="0" xfId="0" applyNumberFormat="1" applyFont="1" applyBorder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3" fillId="0" borderId="0" xfId="1" applyNumberFormat="1" applyFont="1" applyBorder="1" applyAlignment="1"/>
    <xf numFmtId="0" fontId="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0" xfId="0" applyFont="1" applyFill="1" applyBorder="1"/>
    <xf numFmtId="6" fontId="6" fillId="0" borderId="0" xfId="0" applyNumberFormat="1" applyFont="1"/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8" fontId="6" fillId="2" borderId="12" xfId="1" applyNumberFormat="1" applyFont="1" applyFill="1" applyBorder="1"/>
    <xf numFmtId="44" fontId="6" fillId="0" borderId="12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44" fontId="6" fillId="0" borderId="12" xfId="1" applyNumberFormat="1" applyFont="1" applyBorder="1"/>
    <xf numFmtId="44" fontId="3" fillId="0" borderId="12" xfId="1" applyNumberFormat="1" applyFont="1" applyBorder="1"/>
    <xf numFmtId="0" fontId="11" fillId="0" borderId="12" xfId="0" applyFont="1" applyBorder="1"/>
    <xf numFmtId="0" fontId="6" fillId="0" borderId="12" xfId="0" applyFont="1" applyBorder="1"/>
    <xf numFmtId="44" fontId="7" fillId="0" borderId="12" xfId="1" applyNumberFormat="1" applyFont="1" applyBorder="1"/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3" fillId="0" borderId="4" xfId="1" applyNumberFormat="1" applyFont="1" applyBorder="1" applyAlignment="1"/>
    <xf numFmtId="44" fontId="3" fillId="0" borderId="0" xfId="1" applyNumberFormat="1" applyFont="1" applyBorder="1" applyAlignment="1"/>
    <xf numFmtId="44" fontId="3" fillId="0" borderId="5" xfId="1" applyNumberFormat="1" applyFont="1" applyBorder="1" applyAlignment="1"/>
    <xf numFmtId="44" fontId="9" fillId="0" borderId="9" xfId="0" applyNumberFormat="1" applyFont="1" applyBorder="1" applyAlignment="1"/>
    <xf numFmtId="44" fontId="9" fillId="0" borderId="10" xfId="0" applyNumberFormat="1" applyFont="1" applyBorder="1" applyAlignment="1"/>
    <xf numFmtId="44" fontId="9" fillId="0" borderId="11" xfId="0" applyNumberFormat="1" applyFont="1" applyBorder="1" applyAlignment="1"/>
    <xf numFmtId="44" fontId="9" fillId="0" borderId="7" xfId="0" applyNumberFormat="1" applyFont="1" applyBorder="1" applyAlignment="1"/>
    <xf numFmtId="44" fontId="9" fillId="0" borderId="1" xfId="0" applyNumberFormat="1" applyFont="1" applyBorder="1" applyAlignment="1"/>
    <xf numFmtId="44" fontId="9" fillId="0" borderId="8" xfId="0" applyNumberFormat="1" applyFont="1" applyBorder="1" applyAlignme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Layout" topLeftCell="A16" zoomScaleNormal="100" workbookViewId="0">
      <selection activeCell="G29" sqref="G29"/>
    </sheetView>
  </sheetViews>
  <sheetFormatPr baseColWidth="10" defaultColWidth="9.140625" defaultRowHeight="15" x14ac:dyDescent="0.25"/>
  <cols>
    <col min="1" max="1" width="19.140625" customWidth="1"/>
    <col min="2" max="2" width="11.7109375" customWidth="1"/>
    <col min="3" max="3" width="17.5703125" customWidth="1"/>
    <col min="4" max="4" width="17.28515625" customWidth="1"/>
    <col min="5" max="5" width="16.28515625" customWidth="1"/>
  </cols>
  <sheetData>
    <row r="1" spans="1:5" ht="20.25" x14ac:dyDescent="0.3">
      <c r="A1" s="15"/>
      <c r="B1" s="16"/>
      <c r="C1" s="16"/>
      <c r="D1" s="16"/>
      <c r="E1" s="16"/>
    </row>
    <row r="2" spans="1:5" x14ac:dyDescent="0.25">
      <c r="A2" s="1" t="s">
        <v>21</v>
      </c>
      <c r="B2" s="2"/>
      <c r="C2" s="3"/>
      <c r="D2" s="3"/>
      <c r="E2" s="3"/>
    </row>
    <row r="3" spans="1:5" x14ac:dyDescent="0.25">
      <c r="A3" s="8"/>
      <c r="B3" s="2"/>
      <c r="C3" s="3"/>
      <c r="D3" s="3"/>
      <c r="E3" s="3"/>
    </row>
    <row r="4" spans="1:5" x14ac:dyDescent="0.25">
      <c r="A4" s="8" t="s">
        <v>19</v>
      </c>
      <c r="B4" s="2"/>
      <c r="C4" s="3"/>
      <c r="D4" s="3"/>
      <c r="E4" s="3"/>
    </row>
    <row r="5" spans="1:5" x14ac:dyDescent="0.25">
      <c r="A5" s="8" t="s">
        <v>20</v>
      </c>
      <c r="B5" s="2"/>
      <c r="C5" s="3"/>
      <c r="D5" s="3"/>
      <c r="E5" s="3"/>
    </row>
    <row r="6" spans="1:5" ht="9" customHeight="1" x14ac:dyDescent="0.25">
      <c r="A6" s="2"/>
      <c r="B6" s="2"/>
      <c r="C6" s="3"/>
      <c r="D6" s="3"/>
      <c r="E6" s="3"/>
    </row>
    <row r="7" spans="1:5" x14ac:dyDescent="0.25">
      <c r="A7" s="20" t="s">
        <v>10</v>
      </c>
      <c r="B7" s="21" t="s">
        <v>11</v>
      </c>
      <c r="C7" s="22" t="s">
        <v>12</v>
      </c>
      <c r="D7" s="23" t="s">
        <v>13</v>
      </c>
      <c r="E7" s="21" t="s">
        <v>14</v>
      </c>
    </row>
    <row r="8" spans="1:5" x14ac:dyDescent="0.25">
      <c r="A8" s="24" t="s">
        <v>22</v>
      </c>
      <c r="B8" s="25">
        <v>2879</v>
      </c>
      <c r="C8" s="42">
        <v>41732</v>
      </c>
      <c r="D8" s="29"/>
      <c r="E8" s="30" t="s">
        <v>23</v>
      </c>
    </row>
    <row r="9" spans="1:5" x14ac:dyDescent="0.25">
      <c r="A9" s="4"/>
      <c r="B9" s="2"/>
      <c r="E9" s="1"/>
    </row>
    <row r="10" spans="1:5" ht="9.75" customHeight="1" x14ac:dyDescent="0.25">
      <c r="A10" s="26" t="s">
        <v>15</v>
      </c>
      <c r="B10" s="2"/>
      <c r="D10" s="1" t="s">
        <v>15</v>
      </c>
      <c r="E10" s="1"/>
    </row>
    <row r="11" spans="1:5" x14ac:dyDescent="0.25">
      <c r="A11" s="1" t="s">
        <v>7</v>
      </c>
      <c r="B11" s="2"/>
      <c r="D11" s="1" t="s">
        <v>15</v>
      </c>
      <c r="E11" s="1"/>
    </row>
    <row r="12" spans="1:5" ht="15.75" thickBot="1" x14ac:dyDescent="0.3">
      <c r="A12" s="4"/>
      <c r="B12" s="4"/>
      <c r="C12" s="5"/>
      <c r="D12" s="4"/>
      <c r="E12" s="1"/>
    </row>
    <row r="13" spans="1:5" ht="34.5" customHeight="1" x14ac:dyDescent="0.25">
      <c r="A13" s="34" t="s">
        <v>0</v>
      </c>
      <c r="B13" s="31" t="s">
        <v>1</v>
      </c>
      <c r="C13" s="31" t="s">
        <v>3</v>
      </c>
      <c r="D13" s="31" t="s">
        <v>2</v>
      </c>
      <c r="E13" s="31" t="s">
        <v>4</v>
      </c>
    </row>
    <row r="14" spans="1:5" ht="32.25" customHeight="1" x14ac:dyDescent="0.25">
      <c r="A14" s="35" t="s">
        <v>24</v>
      </c>
      <c r="B14" s="36">
        <v>2</v>
      </c>
      <c r="C14" s="32">
        <v>490</v>
      </c>
      <c r="D14" s="37">
        <f t="shared" ref="D14" si="0">SUM(C14*B14)</f>
        <v>980</v>
      </c>
      <c r="E14" s="38">
        <f t="shared" ref="E14:E27" si="1">(D14*0.2)+D14</f>
        <v>1176</v>
      </c>
    </row>
    <row r="15" spans="1:5" ht="32.25" customHeight="1" x14ac:dyDescent="0.25">
      <c r="A15" s="35" t="s">
        <v>25</v>
      </c>
      <c r="B15" s="36">
        <v>2</v>
      </c>
      <c r="C15" s="32">
        <v>85.12</v>
      </c>
      <c r="D15" s="37">
        <f t="shared" ref="D15:D27" si="2">SUM(C15*B15)</f>
        <v>170.24</v>
      </c>
      <c r="E15" s="38">
        <f t="shared" si="1"/>
        <v>204.28800000000001</v>
      </c>
    </row>
    <row r="16" spans="1:5" ht="39" customHeight="1" x14ac:dyDescent="0.25">
      <c r="A16" s="35"/>
      <c r="B16" s="36"/>
      <c r="C16" s="32"/>
      <c r="D16" s="37">
        <f t="shared" si="2"/>
        <v>0</v>
      </c>
      <c r="E16" s="38">
        <f t="shared" si="1"/>
        <v>0</v>
      </c>
    </row>
    <row r="17" spans="1:5" ht="32.25" customHeight="1" x14ac:dyDescent="0.25">
      <c r="A17" s="35"/>
      <c r="B17" s="36"/>
      <c r="C17" s="32"/>
      <c r="D17" s="37">
        <f t="shared" si="2"/>
        <v>0</v>
      </c>
      <c r="E17" s="38">
        <f t="shared" si="1"/>
        <v>0</v>
      </c>
    </row>
    <row r="18" spans="1:5" ht="32.25" customHeight="1" x14ac:dyDescent="0.25">
      <c r="A18" s="35"/>
      <c r="B18" s="36"/>
      <c r="C18" s="32"/>
      <c r="D18" s="37">
        <f t="shared" si="2"/>
        <v>0</v>
      </c>
      <c r="E18" s="38">
        <f t="shared" si="1"/>
        <v>0</v>
      </c>
    </row>
    <row r="19" spans="1:5" ht="33" customHeight="1" x14ac:dyDescent="0.25">
      <c r="A19" s="35"/>
      <c r="B19" s="36"/>
      <c r="C19" s="32"/>
      <c r="D19" s="37">
        <f t="shared" si="2"/>
        <v>0</v>
      </c>
      <c r="E19" s="38">
        <f t="shared" si="1"/>
        <v>0</v>
      </c>
    </row>
    <row r="20" spans="1:5" ht="32.25" customHeight="1" x14ac:dyDescent="0.25">
      <c r="A20" s="35"/>
      <c r="B20" s="36"/>
      <c r="C20" s="32"/>
      <c r="D20" s="37">
        <f t="shared" si="2"/>
        <v>0</v>
      </c>
      <c r="E20" s="38">
        <f t="shared" si="1"/>
        <v>0</v>
      </c>
    </row>
    <row r="21" spans="1:5" ht="17.25" customHeight="1" x14ac:dyDescent="0.25">
      <c r="A21" s="35"/>
      <c r="B21" s="36"/>
      <c r="C21" s="32"/>
      <c r="D21" s="37">
        <f t="shared" si="2"/>
        <v>0</v>
      </c>
      <c r="E21" s="38">
        <f t="shared" si="1"/>
        <v>0</v>
      </c>
    </row>
    <row r="22" spans="1:5" ht="18" customHeight="1" x14ac:dyDescent="0.25">
      <c r="A22" s="35"/>
      <c r="B22" s="36"/>
      <c r="C22" s="32"/>
      <c r="D22" s="37">
        <f t="shared" si="2"/>
        <v>0</v>
      </c>
      <c r="E22" s="38">
        <f t="shared" si="1"/>
        <v>0</v>
      </c>
    </row>
    <row r="23" spans="1:5" ht="18.75" customHeight="1" x14ac:dyDescent="0.25">
      <c r="A23" s="35"/>
      <c r="B23" s="36"/>
      <c r="C23" s="32"/>
      <c r="D23" s="37">
        <f t="shared" si="2"/>
        <v>0</v>
      </c>
      <c r="E23" s="38">
        <f t="shared" si="1"/>
        <v>0</v>
      </c>
    </row>
    <row r="24" spans="1:5" x14ac:dyDescent="0.25">
      <c r="A24" s="35"/>
      <c r="B24" s="36"/>
      <c r="C24" s="32"/>
      <c r="D24" s="37">
        <f t="shared" si="2"/>
        <v>0</v>
      </c>
      <c r="E24" s="38">
        <f t="shared" si="1"/>
        <v>0</v>
      </c>
    </row>
    <row r="25" spans="1:5" x14ac:dyDescent="0.25">
      <c r="A25" s="35"/>
      <c r="B25" s="36"/>
      <c r="C25" s="32"/>
      <c r="D25" s="37">
        <f t="shared" si="2"/>
        <v>0</v>
      </c>
      <c r="E25" s="38">
        <f t="shared" si="1"/>
        <v>0</v>
      </c>
    </row>
    <row r="26" spans="1:5" x14ac:dyDescent="0.25">
      <c r="A26" s="35"/>
      <c r="B26" s="36"/>
      <c r="C26" s="32"/>
      <c r="D26" s="37">
        <f t="shared" si="2"/>
        <v>0</v>
      </c>
      <c r="E26" s="38">
        <f t="shared" si="1"/>
        <v>0</v>
      </c>
    </row>
    <row r="27" spans="1:5" ht="15" customHeight="1" x14ac:dyDescent="0.25">
      <c r="A27" s="35"/>
      <c r="B27" s="36"/>
      <c r="C27" s="32"/>
      <c r="D27" s="37">
        <f t="shared" si="2"/>
        <v>0</v>
      </c>
      <c r="E27" s="38">
        <f t="shared" si="1"/>
        <v>0</v>
      </c>
    </row>
    <row r="28" spans="1:5" ht="15.75" x14ac:dyDescent="0.25">
      <c r="A28" s="39" t="s">
        <v>18</v>
      </c>
      <c r="B28" s="40"/>
      <c r="C28" s="33"/>
      <c r="D28" s="33"/>
      <c r="E28" s="41">
        <f>SUM(E14:E27)</f>
        <v>1380.288</v>
      </c>
    </row>
    <row r="29" spans="1:5" x14ac:dyDescent="0.25">
      <c r="A29" s="9" t="s">
        <v>16</v>
      </c>
      <c r="B29" s="6">
        <v>1</v>
      </c>
      <c r="C29" s="44">
        <f>SUM(B29*35)</f>
        <v>35</v>
      </c>
      <c r="D29" s="45"/>
      <c r="E29" s="46"/>
    </row>
    <row r="30" spans="1:5" ht="16.5" thickBot="1" x14ac:dyDescent="0.3">
      <c r="A30" s="10" t="s">
        <v>5</v>
      </c>
      <c r="B30" s="11"/>
      <c r="C30" s="19"/>
      <c r="D30" s="7"/>
      <c r="E30" s="12">
        <f>SUM(C29:E29)</f>
        <v>35</v>
      </c>
    </row>
    <row r="31" spans="1:5" ht="20.25" customHeight="1" x14ac:dyDescent="0.25">
      <c r="A31" s="27" t="s">
        <v>17</v>
      </c>
      <c r="B31" s="47">
        <f>E30+E28</f>
        <v>1415.288</v>
      </c>
      <c r="C31" s="48"/>
      <c r="D31" s="48"/>
      <c r="E31" s="49"/>
    </row>
    <row r="32" spans="1:5" ht="21" customHeight="1" thickBot="1" x14ac:dyDescent="0.3">
      <c r="A32" s="28" t="s">
        <v>6</v>
      </c>
      <c r="B32" s="50"/>
      <c r="C32" s="51"/>
      <c r="D32" s="51"/>
      <c r="E32" s="52"/>
    </row>
    <row r="33" spans="1:5" ht="20.25" x14ac:dyDescent="0.3">
      <c r="A33" s="15"/>
      <c r="B33" s="16"/>
      <c r="C33" s="16"/>
      <c r="D33" s="16"/>
      <c r="E33" s="16"/>
    </row>
    <row r="34" spans="1:5" ht="18" customHeight="1" x14ac:dyDescent="0.3">
      <c r="A34" s="1"/>
      <c r="B34" s="16"/>
      <c r="C34" s="16"/>
      <c r="D34" s="16"/>
      <c r="E34" s="16"/>
    </row>
    <row r="35" spans="1:5" ht="15" customHeight="1" x14ac:dyDescent="0.25">
      <c r="A35" s="17" t="s">
        <v>8</v>
      </c>
      <c r="B35" s="4"/>
      <c r="C35" s="7"/>
      <c r="D35" s="14"/>
      <c r="E35" s="7"/>
    </row>
    <row r="36" spans="1:5" x14ac:dyDescent="0.25">
      <c r="A36" s="13"/>
      <c r="B36" s="4"/>
      <c r="C36" s="7"/>
      <c r="D36" s="14"/>
      <c r="E36" s="7"/>
    </row>
    <row r="37" spans="1:5" ht="18" customHeight="1" x14ac:dyDescent="0.25">
      <c r="A37" s="17"/>
    </row>
    <row r="38" spans="1:5" ht="18.75" customHeight="1" x14ac:dyDescent="0.25">
      <c r="A38" s="17"/>
      <c r="B38" s="43" t="s">
        <v>9</v>
      </c>
      <c r="C38" s="43"/>
      <c r="D38" s="43"/>
      <c r="E38" s="43"/>
    </row>
    <row r="39" spans="1:5" x14ac:dyDescent="0.25">
      <c r="A39" s="4"/>
      <c r="B39" s="18"/>
    </row>
    <row r="40" spans="1:5" x14ac:dyDescent="0.25">
      <c r="A40" s="4"/>
      <c r="B40" s="18"/>
    </row>
    <row r="62" ht="18" customHeight="1" x14ac:dyDescent="0.25"/>
    <row r="63" ht="18.75" customHeight="1" x14ac:dyDescent="0.25"/>
    <row r="67" ht="28.15" customHeight="1" x14ac:dyDescent="0.25"/>
  </sheetData>
  <mergeCells count="3">
    <mergeCell ref="B38:E38"/>
    <mergeCell ref="C29:E29"/>
    <mergeCell ref="B31:E32"/>
  </mergeCells>
  <printOptions horizontalCentered="1"/>
  <pageMargins left="0" right="0" top="1.6535433070866143" bottom="0.15748031496062992" header="0.19685039370078741" footer="0.31496062992125984"/>
  <pageSetup paperSize="9" scale="88" orientation="portrait" r:id="rId1"/>
  <headerFooter>
    <oddHeader>&amp;L&amp;G&amp;C&amp;"-,Gras"BREST MÉTROPOLE
Direction Patrimoine &amp;12Logistique
Service Parc Auto&amp;"-,Normal"
 5 rue Ferdinand de Lesseps - 29200 BREST</oddHeader>
    <oddFooter>&amp;C&amp;"Times New Roman,Normal"&amp;10Tout règlement est à établir à l'ordre de Monsieur Le Trésorier Principal Municipal de Brest métropole 
CS  92821 - 29228 BREST CEDEX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2021-06-24T09:45:10Z</dcterms:modified>
</cp:coreProperties>
</file>